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foley/Desktop/"/>
    </mc:Choice>
  </mc:AlternateContent>
  <xr:revisionPtr revIDLastSave="0" documentId="8_{07A60E37-C9F0-D24F-89BF-A5A548E092B8}" xr6:coauthVersionLast="47" xr6:coauthVersionMax="47" xr10:uidLastSave="{00000000-0000-0000-0000-000000000000}"/>
  <bookViews>
    <workbookView xWindow="0" yWindow="500" windowWidth="29040" windowHeight="15840" xr2:uid="{51FB4FF1-C72C-49B5-8C0C-BCF7C194B78F}"/>
  </bookViews>
  <sheets>
    <sheet name="U7-U9 Teams" sheetId="2" r:id="rId1"/>
    <sheet name="U11 and above - recreational" sheetId="3" r:id="rId2"/>
    <sheet name="U11 and above - rep" sheetId="4" r:id="rId3"/>
  </sheets>
  <definedNames>
    <definedName name="_xlnm.Print_Area" localSheetId="1">'U11 and above - recreational'!$A$1:$F$31</definedName>
    <definedName name="_xlnm.Print_Area" localSheetId="2">'U11 and above - rep'!$A$1:$F$34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E27" i="4" s="1"/>
  <c r="B19" i="4"/>
  <c r="B21" i="4" s="1"/>
  <c r="B22" i="4" s="1"/>
  <c r="E27" i="3"/>
  <c r="B19" i="3"/>
  <c r="B21" i="3" s="1"/>
  <c r="B22" i="3" s="1"/>
  <c r="E26" i="2"/>
  <c r="E26" i="4" l="1"/>
  <c r="E28" i="4" s="1"/>
  <c r="E29" i="4" s="1"/>
  <c r="E26" i="3"/>
  <c r="E28" i="3" s="1"/>
  <c r="E29" i="3" s="1"/>
  <c r="F22" i="3"/>
  <c r="B12" i="2" l="1"/>
  <c r="B19" i="2" l="1"/>
  <c r="B21" i="2" s="1"/>
  <c r="B22" i="2" s="1"/>
  <c r="F22" i="2"/>
  <c r="E27" i="2" s="1"/>
  <c r="E28" i="2" l="1"/>
  <c r="E29" i="2" s="1"/>
</calcChain>
</file>

<file path=xl/sharedStrings.xml><?xml version="1.0" encoding="utf-8"?>
<sst xmlns="http://schemas.openxmlformats.org/spreadsheetml/2006/main" count="98" uniqueCount="34">
  <si>
    <t>$</t>
  </si>
  <si>
    <t>Team Staff Appreciation</t>
  </si>
  <si>
    <t>Team Building</t>
  </si>
  <si>
    <t>Total</t>
  </si>
  <si>
    <t>Actual Expenses</t>
  </si>
  <si>
    <t>Cost</t>
  </si>
  <si>
    <t>Refund Calculation Table</t>
  </si>
  <si>
    <t>Date</t>
  </si>
  <si>
    <t>Other:</t>
  </si>
  <si>
    <t>Halloween &amp; Christmas treats</t>
  </si>
  <si>
    <t>Total Team Budget</t>
  </si>
  <si>
    <t>Gifts</t>
  </si>
  <si>
    <t>Total Expenses</t>
  </si>
  <si>
    <t>Expenses</t>
  </si>
  <si>
    <t>Actual fee collected per player</t>
  </si>
  <si>
    <t>Overall difference</t>
  </si>
  <si>
    <t>Refund per player</t>
  </si>
  <si>
    <t>Total number of players</t>
  </si>
  <si>
    <t>Tournament # 1 entry fee</t>
  </si>
  <si>
    <t>Tournament #2 entry fee</t>
  </si>
  <si>
    <t>Raffle Basket Contribution</t>
  </si>
  <si>
    <t>Team apparel</t>
  </si>
  <si>
    <t>Enter each expense as it occurs</t>
  </si>
  <si>
    <t>Miscellaneous (bank fee, etc) - see note below</t>
  </si>
  <si>
    <t>* Note: use miscellaneous line to bring total budget to an amount that breaks into a round $ amount per player</t>
  </si>
  <si>
    <t>Player Year End Gift</t>
  </si>
  <si>
    <t>2 Exhibition games hosted by our team (ref fees)</t>
  </si>
  <si>
    <t>Fundraising/Sponsorship Revenue</t>
  </si>
  <si>
    <t>Total to collect from players</t>
  </si>
  <si>
    <t>Revenue</t>
  </si>
  <si>
    <t>Amount</t>
  </si>
  <si>
    <t>Refund per player (if over $20 otherwise will be donated to KidSport)</t>
  </si>
  <si>
    <t>Additional skills</t>
  </si>
  <si>
    <t>Coach expenses @ tournaments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</si>
</sst>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.00;\-&quot;$&quot;#,##0.00"/>
    <numFmt numFmtId="166" formatCode="&quot;$&quot;#,##0.00;[Red]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</fills>
  <borders count="14">
    <border>
      <left/>
      <right/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double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theme="1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theme="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5" fillId="0" borderId="0" xfId="0" applyFont="1"/>
    <xf numFmtId="164" fontId="0" fillId="0" borderId="3" xfId="0" applyNumberFormat="1" applyBorder="1" applyProtection="1">
      <protection locked="0"/>
    </xf>
    <xf numFmtId="166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/>
    <xf numFmtId="0" fontId="7" fillId="0" borderId="0" xfId="0" applyFont="1"/>
    <xf numFmtId="164" fontId="0" fillId="0" borderId="0" xfId="0" applyNumberFormat="1"/>
    <xf numFmtId="16" fontId="0" fillId="0" borderId="0" xfId="0" applyNumberFormat="1"/>
    <xf numFmtId="6" fontId="0" fillId="0" borderId="0" xfId="0" applyNumberFormat="1"/>
    <xf numFmtId="0" fontId="4" fillId="3" borderId="6" xfId="0" applyFont="1" applyFill="1" applyBorder="1"/>
    <xf numFmtId="0" fontId="3" fillId="2" borderId="7" xfId="0" applyFont="1" applyFill="1" applyBorder="1"/>
    <xf numFmtId="164" fontId="3" fillId="2" borderId="8" xfId="0" applyNumberFormat="1" applyFont="1" applyFill="1" applyBorder="1" applyAlignment="1">
      <alignment horizontal="right"/>
    </xf>
    <xf numFmtId="0" fontId="3" fillId="0" borderId="7" xfId="0" applyFont="1" applyBorder="1"/>
    <xf numFmtId="164" fontId="3" fillId="0" borderId="8" xfId="0" applyNumberFormat="1" applyFont="1" applyBorder="1" applyAlignment="1">
      <alignment horizontal="right"/>
    </xf>
    <xf numFmtId="0" fontId="3" fillId="0" borderId="0" xfId="0" applyFont="1"/>
    <xf numFmtId="0" fontId="4" fillId="0" borderId="9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4" fontId="0" fillId="0" borderId="0" xfId="1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5" fontId="9" fillId="0" borderId="0" xfId="1" applyNumberFormat="1" applyFont="1" applyBorder="1" applyAlignment="1" applyProtection="1">
      <alignment horizontal="center"/>
      <protection locked="0"/>
    </xf>
    <xf numFmtId="164" fontId="9" fillId="0" borderId="0" xfId="0" applyNumberFormat="1" applyFont="1"/>
    <xf numFmtId="0" fontId="3" fillId="0" borderId="10" xfId="0" applyFont="1" applyBorder="1" applyProtection="1">
      <protection locked="0"/>
    </xf>
    <xf numFmtId="14" fontId="0" fillId="0" borderId="10" xfId="1" applyNumberFormat="1" applyFont="1" applyBorder="1" applyAlignment="1" applyProtection="1">
      <alignment horizontal="center"/>
      <protection locked="0"/>
    </xf>
    <xf numFmtId="164" fontId="6" fillId="0" borderId="10" xfId="0" applyNumberFormat="1" applyFont="1" applyBorder="1"/>
    <xf numFmtId="0" fontId="2" fillId="2" borderId="1" xfId="0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right"/>
    </xf>
    <xf numFmtId="0" fontId="3" fillId="0" borderId="12" xfId="0" applyFont="1" applyBorder="1"/>
    <xf numFmtId="164" fontId="3" fillId="0" borderId="13" xfId="0" applyNumberFormat="1" applyFont="1" applyBorder="1" applyAlignment="1">
      <alignment horizontal="right"/>
    </xf>
    <xf numFmtId="166" fontId="0" fillId="0" borderId="4" xfId="0" applyNumberForma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4" fillId="3" borderId="5" xfId="0" applyFont="1" applyFill="1" applyBorder="1" applyAlignment="1">
      <alignment horizontal="left"/>
    </xf>
    <xf numFmtId="0" fontId="12" fillId="0" borderId="0" xfId="0" applyFont="1" applyAlignment="1">
      <alignment horizontal="right"/>
    </xf>
    <xf numFmtId="164" fontId="12" fillId="0" borderId="0" xfId="0" applyNumberFormat="1" applyFont="1"/>
    <xf numFmtId="0" fontId="1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&quot;$&quot;#,##0.0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;\-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6" formatCode="&quot;$&quot;#,##0.00;[Red]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&quot;$&quot;#,##0.0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;\-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6" formatCode="&quot;$&quot;#,##0.00;[Red]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64" formatCode="&quot;$&quot;#,##0.0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;\-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6" formatCode="&quot;$&quot;#,##0.00;[Red]&quot;$&quot;#,##0.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C64194-F1C8-4939-BD8A-395474F04DD5}" name="Table2" displayName="Table2" ref="D25:E29" totalsRowShown="0" tableBorderDxfId="35">
  <tableColumns count="2">
    <tableColumn id="1" xr3:uid="{270D6998-8D3F-4AFE-9B06-CCFB685A93BE}" name="Refund Calculation Table" dataDxfId="34"/>
    <tableColumn id="2" xr3:uid="{1F7EE129-08BF-4451-B1D0-8BC791AAA0AF}" name="$" dataDxfId="33">
      <calculatedColumnFormula>#REF!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69E022A-7AC4-45A6-9FF4-CA341D224B71}" name="Table3" displayName="Table3" ref="D3:F22" totalsRowShown="0" headerRowDxfId="32" dataDxfId="30" headerRowBorderDxfId="31" tableBorderDxfId="29">
  <autoFilter ref="D3:F22" xr:uid="{6D985434-20AB-40C1-8E91-21C7E0C86452}"/>
  <tableColumns count="3">
    <tableColumn id="1" xr3:uid="{CF31F65E-E198-4E8E-BCF7-4DAD5E4D283D}" name="Actual Expenses" dataDxfId="28"/>
    <tableColumn id="2" xr3:uid="{4CD4D4C7-7BDD-4C5E-8710-B965BDA6B8CC}" name="Date" dataDxfId="27" dataCellStyle="Currency"/>
    <tableColumn id="3" xr3:uid="{A659C343-A626-433F-9038-73E51A8B40CD}" name="Cost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9549131-3858-E34E-A974-C2C34F9B5A38}" name="Table5" displayName="Table5" ref="A3:B4" totalsRowShown="0">
  <autoFilter ref="A3:B4" xr:uid="{69549131-3858-E34E-A974-C2C34F9B5A38}"/>
  <tableColumns count="2">
    <tableColumn id="1" xr3:uid="{C902EFD4-3EC9-3E47-95A2-96213190A49E}" name="Revenue" dataDxfId="25"/>
    <tableColumn id="2" xr3:uid="{ED12B682-ADE7-5844-BA1E-49F4F650CF2D}" name="Amount" dataDxfId="2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5C73B9-AD6C-AC4D-B45D-AFB3A7ACA688}" name="Table22" displayName="Table22" ref="D25:E29" totalsRowShown="0" tableBorderDxfId="23">
  <tableColumns count="2">
    <tableColumn id="1" xr3:uid="{B2916C76-7D69-9F4C-9E35-58C8A19D7EF3}" name="Refund Calculation Table" dataDxfId="22"/>
    <tableColumn id="2" xr3:uid="{E9AB976F-D893-5944-A570-E1DC32B5635B}" name="$" dataDxfId="21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1B7A89-72B1-C044-A809-A6FF4780AA69}" name="Table33" displayName="Table33" ref="D3:F22" totalsRowShown="0" headerRowDxfId="20" dataDxfId="18" headerRowBorderDxfId="19" tableBorderDxfId="17">
  <autoFilter ref="D3:F22" xr:uid="{6D985434-20AB-40C1-8E91-21C7E0C86452}"/>
  <tableColumns count="3">
    <tableColumn id="1" xr3:uid="{AF2F7583-5661-4942-973D-D2D4224A4229}" name="Actual Expenses" dataDxfId="16"/>
    <tableColumn id="2" xr3:uid="{EDE82017-B4C0-FC47-A025-C5A92B639337}" name="Date" dataDxfId="15" dataCellStyle="Currency"/>
    <tableColumn id="3" xr3:uid="{CBDAE8E9-B25B-4945-AD1D-516B890C0B1C}" name="Cost" dataDxfId="1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F198722-DBE2-254C-956C-B94DDA974B27}" name="Table57" displayName="Table57" ref="A3:B4" totalsRowShown="0">
  <autoFilter ref="A3:B4" xr:uid="{AF198722-DBE2-254C-956C-B94DDA974B27}"/>
  <tableColumns count="2">
    <tableColumn id="1" xr3:uid="{A35471B8-CCA7-F94B-8E71-4549A1BD0183}" name="Revenue" dataDxfId="13"/>
    <tableColumn id="2" xr3:uid="{6CF22C30-13F0-7A4C-B8B1-A678A714BAB1}" name="Amount" dataDxfId="1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E9AF158-9936-7C40-815D-5920D5697F31}" name="Table228" displayName="Table228" ref="D25:E29" totalsRowShown="0" tableBorderDxfId="11">
  <tableColumns count="2">
    <tableColumn id="1" xr3:uid="{2CEB11D3-2DE3-7643-B338-84587CDC4F08}" name="Refund Calculation Table" dataDxfId="10"/>
    <tableColumn id="2" xr3:uid="{54959530-A325-F546-9E6B-CDC167258487}" name="$" dataDxfId="9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62044D0-1502-7340-82F9-FBF32479950F}" name="Table339" displayName="Table339" ref="D3:F22" totalsRowShown="0" headerRowDxfId="8" dataDxfId="6" headerRowBorderDxfId="7" tableBorderDxfId="5">
  <autoFilter ref="D3:F22" xr:uid="{6D985434-20AB-40C1-8E91-21C7E0C86452}"/>
  <tableColumns count="3">
    <tableColumn id="1" xr3:uid="{2CD24795-880B-4242-8FB6-9B666779D363}" name="Actual Expenses" dataDxfId="4"/>
    <tableColumn id="2" xr3:uid="{1B2CF2C4-3103-4C41-BB31-4E0560ED15AB}" name="Date" dataDxfId="3" dataCellStyle="Currency"/>
    <tableColumn id="3" xr3:uid="{913756B7-7875-3F45-9824-AE0B09283C36}" name="Cost" dataDxfId="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D9696EE-148D-7943-9A87-5BD732C021F3}" name="Table5710" displayName="Table5710" ref="A3:B4" totalsRowShown="0">
  <autoFilter ref="A3:B4" xr:uid="{AF198722-DBE2-254C-956C-B94DDA974B27}"/>
  <tableColumns count="2">
    <tableColumn id="1" xr3:uid="{B2415AE2-C9BB-674E-95AB-EDE3743F951D}" name="Revenue" dataDxfId="1"/>
    <tableColumn id="2" xr3:uid="{A7906BD3-0B12-804E-A837-525B89DA7CD0}" name="Amount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911A-27A5-4B48-8749-FC0D505076B0}">
  <dimension ref="A1:M43"/>
  <sheetViews>
    <sheetView tabSelected="1" view="pageLayout" zoomScaleNormal="100" workbookViewId="0">
      <selection activeCell="D33" sqref="D33"/>
    </sheetView>
  </sheetViews>
  <sheetFormatPr baseColWidth="10" defaultColWidth="8.83203125" defaultRowHeight="15" x14ac:dyDescent="0.2"/>
  <cols>
    <col min="1" max="1" width="43.6640625" bestFit="1" customWidth="1"/>
    <col min="2" max="2" width="17" bestFit="1" customWidth="1"/>
    <col min="4" max="4" width="58.33203125" customWidth="1"/>
    <col min="5" max="5" width="11.33203125" customWidth="1"/>
    <col min="6" max="6" width="18.5" customWidth="1"/>
    <col min="8" max="8" width="11" customWidth="1"/>
    <col min="11" max="11" width="47.6640625" customWidth="1"/>
  </cols>
  <sheetData>
    <row r="1" spans="1:13" x14ac:dyDescent="0.2">
      <c r="A1" t="s">
        <v>17</v>
      </c>
      <c r="B1">
        <v>14</v>
      </c>
    </row>
    <row r="3" spans="1:13" ht="16" x14ac:dyDescent="0.2">
      <c r="A3" t="s">
        <v>29</v>
      </c>
      <c r="B3" t="s">
        <v>30</v>
      </c>
      <c r="D3" s="20" t="s">
        <v>4</v>
      </c>
      <c r="E3" s="20" t="s">
        <v>7</v>
      </c>
      <c r="F3" s="8" t="s">
        <v>5</v>
      </c>
    </row>
    <row r="4" spans="1:13" ht="16" x14ac:dyDescent="0.2">
      <c r="A4" s="37" t="s">
        <v>27</v>
      </c>
      <c r="B4" s="19">
        <v>1000</v>
      </c>
      <c r="D4" s="35" t="s">
        <v>22</v>
      </c>
      <c r="E4" s="22"/>
      <c r="F4" s="9"/>
      <c r="H4" s="10"/>
      <c r="I4" s="11"/>
      <c r="M4" s="12"/>
    </row>
    <row r="5" spans="1:13" ht="16" x14ac:dyDescent="0.2">
      <c r="D5" s="21"/>
      <c r="E5" s="22"/>
      <c r="F5" s="9"/>
      <c r="I5" s="13"/>
      <c r="M5" s="12"/>
    </row>
    <row r="6" spans="1:13" ht="16" x14ac:dyDescent="0.2">
      <c r="A6" s="38" t="s">
        <v>13</v>
      </c>
      <c r="B6" s="14" t="s">
        <v>30</v>
      </c>
      <c r="D6" s="21"/>
      <c r="E6" s="22"/>
      <c r="F6" s="9"/>
      <c r="I6" s="13"/>
      <c r="M6" s="12"/>
    </row>
    <row r="7" spans="1:13" ht="16" x14ac:dyDescent="0.2">
      <c r="A7" s="15" t="s">
        <v>18</v>
      </c>
      <c r="B7" s="16">
        <v>800</v>
      </c>
      <c r="D7" s="21"/>
      <c r="E7" s="22"/>
      <c r="F7" s="9"/>
      <c r="I7" s="13"/>
      <c r="M7" s="12"/>
    </row>
    <row r="8" spans="1:13" ht="16" x14ac:dyDescent="0.2">
      <c r="A8" s="17" t="s">
        <v>19</v>
      </c>
      <c r="B8" s="18">
        <v>1200</v>
      </c>
      <c r="D8" s="21"/>
      <c r="E8" s="22"/>
      <c r="F8" s="9"/>
      <c r="I8" s="13"/>
    </row>
    <row r="9" spans="1:13" ht="16" x14ac:dyDescent="0.2">
      <c r="A9" s="15" t="s">
        <v>26</v>
      </c>
      <c r="B9" s="16">
        <v>80</v>
      </c>
      <c r="D9" s="21"/>
      <c r="E9" s="22"/>
      <c r="F9" s="9"/>
      <c r="I9" s="13"/>
    </row>
    <row r="10" spans="1:13" ht="16" x14ac:dyDescent="0.2">
      <c r="A10" s="17"/>
      <c r="B10" s="18"/>
      <c r="D10" s="21"/>
      <c r="E10" s="22"/>
      <c r="F10" s="9"/>
      <c r="I10" s="13"/>
    </row>
    <row r="11" spans="1:13" ht="16" x14ac:dyDescent="0.2">
      <c r="A11" s="15" t="s">
        <v>20</v>
      </c>
      <c r="B11" s="16">
        <v>100</v>
      </c>
      <c r="D11" s="21"/>
      <c r="E11" s="22"/>
      <c r="F11" s="9"/>
      <c r="I11" s="13"/>
    </row>
    <row r="12" spans="1:13" ht="16" x14ac:dyDescent="0.2">
      <c r="A12" s="17" t="s">
        <v>21</v>
      </c>
      <c r="B12" s="18">
        <f>14*30</f>
        <v>420</v>
      </c>
      <c r="D12" s="21"/>
      <c r="E12" s="22"/>
      <c r="F12" s="9"/>
      <c r="I12" s="13"/>
      <c r="J12" s="11"/>
    </row>
    <row r="13" spans="1:13" ht="16" x14ac:dyDescent="0.2">
      <c r="A13" s="15" t="s">
        <v>1</v>
      </c>
      <c r="B13" s="16">
        <v>300</v>
      </c>
      <c r="D13" s="21"/>
      <c r="E13" s="22"/>
      <c r="F13" s="9"/>
      <c r="I13" s="13"/>
    </row>
    <row r="14" spans="1:13" ht="16" x14ac:dyDescent="0.2">
      <c r="A14" s="17" t="s">
        <v>25</v>
      </c>
      <c r="B14" s="18">
        <v>200</v>
      </c>
      <c r="D14" s="21"/>
      <c r="E14" s="22"/>
      <c r="F14" s="9"/>
    </row>
    <row r="15" spans="1:13" ht="16" x14ac:dyDescent="0.2">
      <c r="A15" s="15" t="s">
        <v>2</v>
      </c>
      <c r="B15" s="16">
        <v>400</v>
      </c>
      <c r="D15" s="21"/>
      <c r="E15" s="22"/>
      <c r="F15" s="9"/>
    </row>
    <row r="16" spans="1:13" ht="16" x14ac:dyDescent="0.2">
      <c r="A16" s="17" t="s">
        <v>9</v>
      </c>
      <c r="B16" s="18">
        <v>40</v>
      </c>
      <c r="D16" s="21"/>
      <c r="E16" s="22"/>
      <c r="F16" s="9"/>
    </row>
    <row r="17" spans="1:6" ht="16" x14ac:dyDescent="0.2">
      <c r="A17" s="15" t="s">
        <v>8</v>
      </c>
      <c r="B17" s="16"/>
      <c r="D17" s="23"/>
      <c r="E17" s="22"/>
      <c r="F17" s="9"/>
    </row>
    <row r="18" spans="1:6" ht="17" thickBot="1" x14ac:dyDescent="0.25">
      <c r="A18" s="32" t="s">
        <v>23</v>
      </c>
      <c r="B18" s="33">
        <v>50</v>
      </c>
      <c r="D18" s="21"/>
      <c r="E18" s="22"/>
      <c r="F18" s="9"/>
    </row>
    <row r="19" spans="1:6" ht="16" x14ac:dyDescent="0.2">
      <c r="A19" s="30" t="s">
        <v>3</v>
      </c>
      <c r="B19" s="31">
        <f>SUM(B7:B18)</f>
        <v>3590</v>
      </c>
      <c r="D19" s="21"/>
      <c r="E19" s="22"/>
      <c r="F19" s="9"/>
    </row>
    <row r="20" spans="1:6" ht="16" x14ac:dyDescent="0.2">
      <c r="D20" s="21"/>
      <c r="E20" s="22"/>
      <c r="F20" s="9"/>
    </row>
    <row r="21" spans="1:6" ht="17" thickBot="1" x14ac:dyDescent="0.25">
      <c r="A21" s="36" t="s">
        <v>28</v>
      </c>
      <c r="B21" s="11">
        <f>B19-B4</f>
        <v>2590</v>
      </c>
      <c r="D21" s="27"/>
      <c r="E21" s="28"/>
      <c r="F21" s="29"/>
    </row>
    <row r="22" spans="1:6" ht="19" x14ac:dyDescent="0.25">
      <c r="A22" s="39" t="s">
        <v>14</v>
      </c>
      <c r="B22" s="40">
        <f>B21/B1</f>
        <v>185</v>
      </c>
      <c r="D22" s="24" t="s">
        <v>12</v>
      </c>
      <c r="E22" s="25"/>
      <c r="F22" s="26">
        <f>SUM(F4:F21)</f>
        <v>0</v>
      </c>
    </row>
    <row r="23" spans="1:6" x14ac:dyDescent="0.2">
      <c r="D23" s="1"/>
    </row>
    <row r="24" spans="1:6" x14ac:dyDescent="0.2">
      <c r="D24" s="1"/>
    </row>
    <row r="25" spans="1:6" ht="16" x14ac:dyDescent="0.2">
      <c r="A25" s="41" t="s">
        <v>24</v>
      </c>
      <c r="D25" s="4" t="s">
        <v>6</v>
      </c>
      <c r="E25" t="s">
        <v>0</v>
      </c>
    </row>
    <row r="26" spans="1:6" x14ac:dyDescent="0.2">
      <c r="A26" s="41"/>
      <c r="D26" s="2" t="s">
        <v>10</v>
      </c>
      <c r="E26" s="5">
        <f>B19</f>
        <v>3590</v>
      </c>
    </row>
    <row r="27" spans="1:6" x14ac:dyDescent="0.2">
      <c r="D27" s="2" t="s">
        <v>4</v>
      </c>
      <c r="E27" s="6">
        <f t="shared" ref="E27" si="0">F22</f>
        <v>0</v>
      </c>
    </row>
    <row r="28" spans="1:6" x14ac:dyDescent="0.2">
      <c r="D28" s="3" t="s">
        <v>15</v>
      </c>
      <c r="E28" s="34">
        <f>E26-E27</f>
        <v>3590</v>
      </c>
    </row>
    <row r="29" spans="1:6" x14ac:dyDescent="0.2">
      <c r="D29" s="3" t="s">
        <v>16</v>
      </c>
      <c r="E29" s="7">
        <f>E28/B1</f>
        <v>256.42857142857144</v>
      </c>
    </row>
    <row r="41" spans="8:9" x14ac:dyDescent="0.2">
      <c r="H41" s="10"/>
    </row>
    <row r="42" spans="8:9" x14ac:dyDescent="0.2">
      <c r="I42" s="13"/>
    </row>
    <row r="43" spans="8:9" x14ac:dyDescent="0.2">
      <c r="I43" s="13"/>
    </row>
  </sheetData>
  <mergeCells count="1">
    <mergeCell ref="A25:A26"/>
  </mergeCells>
  <pageMargins left="0.7" right="0.7" top="0.75" bottom="0.75" header="0.3" footer="0.3"/>
  <pageSetup scale="73" orientation="landscape" r:id="rId1"/>
  <headerFooter alignWithMargins="0">
    <oddHeader>&amp;R&amp;"System Font,Regular"&amp;10&amp;K000000&amp;G</oddHeader>
  </headerFooter>
  <legacyDrawingHF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7D865-1988-634B-976E-6E826BB096E4}">
  <dimension ref="A1:M43"/>
  <sheetViews>
    <sheetView view="pageLayout" topLeftCell="B1" zoomScaleNormal="100" workbookViewId="0">
      <selection activeCell="H41" sqref="H41"/>
    </sheetView>
  </sheetViews>
  <sheetFormatPr baseColWidth="10" defaultColWidth="8.83203125" defaultRowHeight="15" x14ac:dyDescent="0.2"/>
  <cols>
    <col min="1" max="1" width="43.6640625" bestFit="1" customWidth="1"/>
    <col min="2" max="2" width="17" bestFit="1" customWidth="1"/>
    <col min="4" max="4" width="58.33203125" customWidth="1"/>
    <col min="5" max="5" width="11.33203125" customWidth="1"/>
    <col min="6" max="6" width="18.5" customWidth="1"/>
    <col min="8" max="8" width="11" customWidth="1"/>
    <col min="11" max="11" width="47.6640625" customWidth="1"/>
  </cols>
  <sheetData>
    <row r="1" spans="1:13" x14ac:dyDescent="0.2">
      <c r="A1" t="s">
        <v>17</v>
      </c>
      <c r="B1">
        <v>15</v>
      </c>
    </row>
    <row r="3" spans="1:13" ht="16" x14ac:dyDescent="0.2">
      <c r="A3" t="s">
        <v>29</v>
      </c>
      <c r="B3" t="s">
        <v>30</v>
      </c>
      <c r="D3" s="20" t="s">
        <v>4</v>
      </c>
      <c r="E3" s="20" t="s">
        <v>7</v>
      </c>
      <c r="F3" s="8" t="s">
        <v>5</v>
      </c>
    </row>
    <row r="4" spans="1:13" ht="16" x14ac:dyDescent="0.2">
      <c r="A4" s="37" t="s">
        <v>27</v>
      </c>
      <c r="B4" s="19">
        <v>500</v>
      </c>
      <c r="D4" s="35" t="s">
        <v>22</v>
      </c>
      <c r="E4" s="22"/>
      <c r="F4" s="9"/>
      <c r="H4" s="10"/>
      <c r="I4" s="11"/>
      <c r="M4" s="12"/>
    </row>
    <row r="5" spans="1:13" ht="16" x14ac:dyDescent="0.2">
      <c r="D5" s="21"/>
      <c r="E5" s="22"/>
      <c r="F5" s="9"/>
      <c r="I5" s="13"/>
      <c r="M5" s="12"/>
    </row>
    <row r="6" spans="1:13" ht="16" x14ac:dyDescent="0.2">
      <c r="A6" s="38" t="s">
        <v>13</v>
      </c>
      <c r="B6" s="14" t="s">
        <v>30</v>
      </c>
      <c r="D6" s="21"/>
      <c r="E6" s="22"/>
      <c r="F6" s="9"/>
      <c r="I6" s="13"/>
      <c r="M6" s="12"/>
    </row>
    <row r="7" spans="1:13" ht="16" x14ac:dyDescent="0.2">
      <c r="A7" s="15" t="s">
        <v>18</v>
      </c>
      <c r="B7" s="16">
        <v>800</v>
      </c>
      <c r="D7" s="21"/>
      <c r="E7" s="22"/>
      <c r="F7" s="9"/>
      <c r="I7" s="13"/>
      <c r="M7" s="12"/>
    </row>
    <row r="8" spans="1:13" ht="16" x14ac:dyDescent="0.2">
      <c r="A8" s="17" t="s">
        <v>19</v>
      </c>
      <c r="B8" s="18">
        <v>1200</v>
      </c>
      <c r="D8" s="21"/>
      <c r="E8" s="22"/>
      <c r="F8" s="9"/>
      <c r="I8" s="13"/>
    </row>
    <row r="9" spans="1:13" ht="16" x14ac:dyDescent="0.2">
      <c r="A9" s="15" t="s">
        <v>26</v>
      </c>
      <c r="B9" s="16">
        <v>204</v>
      </c>
      <c r="D9" s="21"/>
      <c r="E9" s="22"/>
      <c r="F9" s="9"/>
      <c r="I9" s="13"/>
    </row>
    <row r="10" spans="1:13" ht="16" x14ac:dyDescent="0.2">
      <c r="A10" s="17"/>
      <c r="B10" s="18"/>
      <c r="D10" s="21"/>
      <c r="E10" s="22"/>
      <c r="F10" s="9"/>
      <c r="I10" s="13"/>
    </row>
    <row r="11" spans="1:13" ht="16" x14ac:dyDescent="0.2">
      <c r="A11" s="15" t="s">
        <v>20</v>
      </c>
      <c r="B11" s="16">
        <v>100</v>
      </c>
      <c r="D11" s="21"/>
      <c r="E11" s="22"/>
      <c r="F11" s="9"/>
      <c r="I11" s="13"/>
    </row>
    <row r="12" spans="1:13" ht="16" x14ac:dyDescent="0.2">
      <c r="A12" s="17" t="s">
        <v>21</v>
      </c>
      <c r="B12" s="18">
        <v>650</v>
      </c>
      <c r="D12" s="21"/>
      <c r="E12" s="22"/>
      <c r="F12" s="9"/>
      <c r="I12" s="13"/>
      <c r="J12" s="11"/>
    </row>
    <row r="13" spans="1:13" ht="16" x14ac:dyDescent="0.2">
      <c r="A13" s="15" t="s">
        <v>1</v>
      </c>
      <c r="B13" s="16">
        <v>300</v>
      </c>
      <c r="D13" s="21"/>
      <c r="E13" s="22"/>
      <c r="F13" s="9"/>
      <c r="I13" s="13"/>
    </row>
    <row r="14" spans="1:13" ht="16" x14ac:dyDescent="0.2">
      <c r="A14" s="17" t="s">
        <v>25</v>
      </c>
      <c r="B14" s="18">
        <v>200</v>
      </c>
      <c r="D14" s="21"/>
      <c r="E14" s="22"/>
      <c r="F14" s="9"/>
    </row>
    <row r="15" spans="1:13" ht="16" x14ac:dyDescent="0.2">
      <c r="A15" s="15" t="s">
        <v>2</v>
      </c>
      <c r="B15" s="16">
        <v>200</v>
      </c>
      <c r="D15" s="21"/>
      <c r="E15" s="22"/>
      <c r="F15" s="9"/>
    </row>
    <row r="16" spans="1:13" ht="16" x14ac:dyDescent="0.2">
      <c r="A16" s="17"/>
      <c r="B16" s="18"/>
      <c r="D16" s="21"/>
      <c r="E16" s="22"/>
      <c r="F16" s="9"/>
    </row>
    <row r="17" spans="1:6" ht="16" x14ac:dyDescent="0.2">
      <c r="A17" s="15" t="s">
        <v>8</v>
      </c>
      <c r="B17" s="16"/>
      <c r="D17" s="23"/>
      <c r="E17" s="22"/>
      <c r="F17" s="9"/>
    </row>
    <row r="18" spans="1:6" ht="17" thickBot="1" x14ac:dyDescent="0.25">
      <c r="A18" s="32" t="s">
        <v>23</v>
      </c>
      <c r="B18" s="33">
        <v>71</v>
      </c>
      <c r="D18" s="21"/>
      <c r="E18" s="22"/>
      <c r="F18" s="9"/>
    </row>
    <row r="19" spans="1:6" ht="16" x14ac:dyDescent="0.2">
      <c r="A19" s="30" t="s">
        <v>3</v>
      </c>
      <c r="B19" s="31">
        <f>SUM(B7:B18)</f>
        <v>3725</v>
      </c>
      <c r="D19" s="21"/>
      <c r="E19" s="22"/>
      <c r="F19" s="9"/>
    </row>
    <row r="20" spans="1:6" ht="16" x14ac:dyDescent="0.2">
      <c r="D20" s="21"/>
      <c r="E20" s="22"/>
      <c r="F20" s="9"/>
    </row>
    <row r="21" spans="1:6" ht="17" thickBot="1" x14ac:dyDescent="0.25">
      <c r="A21" s="36" t="s">
        <v>28</v>
      </c>
      <c r="B21" s="11">
        <f>B19-B4</f>
        <v>3225</v>
      </c>
      <c r="D21" s="27"/>
      <c r="E21" s="28"/>
      <c r="F21" s="29"/>
    </row>
    <row r="22" spans="1:6" ht="19" x14ac:dyDescent="0.25">
      <c r="A22" s="39" t="s">
        <v>14</v>
      </c>
      <c r="B22" s="40">
        <f>B21/B1</f>
        <v>215</v>
      </c>
      <c r="D22" s="24" t="s">
        <v>12</v>
      </c>
      <c r="E22" s="25"/>
      <c r="F22" s="26">
        <f>SUM(F4:F21)</f>
        <v>0</v>
      </c>
    </row>
    <row r="23" spans="1:6" x14ac:dyDescent="0.2">
      <c r="D23" s="1"/>
    </row>
    <row r="24" spans="1:6" x14ac:dyDescent="0.2">
      <c r="D24" s="1"/>
    </row>
    <row r="25" spans="1:6" ht="16" x14ac:dyDescent="0.2">
      <c r="A25" s="41" t="s">
        <v>24</v>
      </c>
      <c r="D25" s="4" t="s">
        <v>6</v>
      </c>
      <c r="E25" t="s">
        <v>0</v>
      </c>
    </row>
    <row r="26" spans="1:6" x14ac:dyDescent="0.2">
      <c r="A26" s="41"/>
      <c r="D26" s="2" t="s">
        <v>10</v>
      </c>
      <c r="E26" s="5">
        <f>B19</f>
        <v>3725</v>
      </c>
    </row>
    <row r="27" spans="1:6" x14ac:dyDescent="0.2">
      <c r="D27" s="2" t="s">
        <v>4</v>
      </c>
      <c r="E27" s="6">
        <f t="shared" ref="E27" si="0">F22</f>
        <v>0</v>
      </c>
    </row>
    <row r="28" spans="1:6" x14ac:dyDescent="0.2">
      <c r="D28" s="3" t="s">
        <v>15</v>
      </c>
      <c r="E28" s="34">
        <f>E26-E27</f>
        <v>3725</v>
      </c>
    </row>
    <row r="29" spans="1:6" x14ac:dyDescent="0.2">
      <c r="D29" s="3" t="s">
        <v>31</v>
      </c>
      <c r="E29" s="7">
        <f>E28/B1</f>
        <v>248.33333333333334</v>
      </c>
    </row>
    <row r="41" spans="8:9" x14ac:dyDescent="0.2">
      <c r="H41" s="10"/>
    </row>
    <row r="42" spans="8:9" x14ac:dyDescent="0.2">
      <c r="I42" s="13"/>
    </row>
    <row r="43" spans="8:9" x14ac:dyDescent="0.2">
      <c r="I43" s="13"/>
    </row>
  </sheetData>
  <mergeCells count="1">
    <mergeCell ref="A25:A26"/>
  </mergeCells>
  <pageMargins left="0.7" right="0.7" top="0.75" bottom="0.75" header="0.3" footer="0.3"/>
  <pageSetup scale="73" orientation="landscape" r:id="rId1"/>
  <headerFooter alignWithMargins="0">
    <oddHeader>&amp;R&amp;"System Font,Regular"&amp;10&amp;K000000&amp;G</oddHeader>
  </headerFooter>
  <colBreaks count="1" manualBreakCount="1">
    <brk id="6" max="1048575" man="1"/>
  </colBreaks>
  <ignoredErrors>
    <ignoredError sqref="E26:E29" unlockedFormula="1"/>
  </ignoredErrors>
  <legacyDrawingHF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5D20-B282-F74E-B836-EAD452ABBE10}">
  <dimension ref="A1:M43"/>
  <sheetViews>
    <sheetView view="pageLayout" zoomScaleNormal="100" workbookViewId="0">
      <selection activeCell="B20" sqref="B20"/>
    </sheetView>
  </sheetViews>
  <sheetFormatPr baseColWidth="10" defaultColWidth="8.83203125" defaultRowHeight="15" x14ac:dyDescent="0.2"/>
  <cols>
    <col min="1" max="1" width="43.6640625" bestFit="1" customWidth="1"/>
    <col min="2" max="2" width="17" bestFit="1" customWidth="1"/>
    <col min="4" max="4" width="58.33203125" customWidth="1"/>
    <col min="5" max="5" width="11.33203125" customWidth="1"/>
    <col min="6" max="6" width="18.5" customWidth="1"/>
    <col min="8" max="8" width="11" customWidth="1"/>
    <col min="11" max="11" width="47.6640625" customWidth="1"/>
  </cols>
  <sheetData>
    <row r="1" spans="1:13" x14ac:dyDescent="0.2">
      <c r="A1" t="s">
        <v>17</v>
      </c>
      <c r="B1">
        <v>15</v>
      </c>
    </row>
    <row r="3" spans="1:13" ht="16" x14ac:dyDescent="0.2">
      <c r="A3" t="s">
        <v>29</v>
      </c>
      <c r="B3" t="s">
        <v>30</v>
      </c>
      <c r="D3" s="20" t="s">
        <v>4</v>
      </c>
      <c r="E3" s="20" t="s">
        <v>7</v>
      </c>
      <c r="F3" s="8" t="s">
        <v>5</v>
      </c>
    </row>
    <row r="4" spans="1:13" ht="16" x14ac:dyDescent="0.2">
      <c r="A4" s="37" t="s">
        <v>27</v>
      </c>
      <c r="B4" s="19">
        <v>2000</v>
      </c>
      <c r="D4" s="35" t="s">
        <v>22</v>
      </c>
      <c r="E4" s="22"/>
      <c r="F4" s="9"/>
      <c r="H4" s="10"/>
      <c r="I4" s="11"/>
      <c r="M4" s="12"/>
    </row>
    <row r="5" spans="1:13" ht="16" x14ac:dyDescent="0.2">
      <c r="D5" s="21"/>
      <c r="E5" s="22"/>
      <c r="F5" s="9"/>
      <c r="I5" s="13"/>
      <c r="M5" s="12"/>
    </row>
    <row r="6" spans="1:13" ht="16" x14ac:dyDescent="0.2">
      <c r="A6" s="38" t="s">
        <v>13</v>
      </c>
      <c r="B6" s="14" t="s">
        <v>30</v>
      </c>
      <c r="D6" s="21"/>
      <c r="E6" s="22"/>
      <c r="F6" s="9"/>
      <c r="I6" s="13"/>
      <c r="M6" s="12"/>
    </row>
    <row r="7" spans="1:13" ht="16" x14ac:dyDescent="0.2">
      <c r="A7" s="15" t="s">
        <v>18</v>
      </c>
      <c r="B7" s="16">
        <v>1350</v>
      </c>
      <c r="D7" s="21"/>
      <c r="E7" s="22"/>
      <c r="F7" s="9"/>
      <c r="I7" s="13"/>
      <c r="M7" s="12"/>
    </row>
    <row r="8" spans="1:13" ht="16" x14ac:dyDescent="0.2">
      <c r="A8" s="17" t="s">
        <v>19</v>
      </c>
      <c r="B8" s="18">
        <v>1200</v>
      </c>
      <c r="D8" s="21"/>
      <c r="E8" s="22"/>
      <c r="F8" s="9"/>
      <c r="I8" s="13"/>
    </row>
    <row r="9" spans="1:13" ht="16" x14ac:dyDescent="0.2">
      <c r="A9" s="15" t="s">
        <v>26</v>
      </c>
      <c r="B9" s="16">
        <v>302</v>
      </c>
      <c r="D9" s="21"/>
      <c r="E9" s="22"/>
      <c r="F9" s="9"/>
      <c r="I9" s="13"/>
    </row>
    <row r="10" spans="1:13" ht="16" x14ac:dyDescent="0.2">
      <c r="A10" s="17" t="s">
        <v>33</v>
      </c>
      <c r="B10" s="18">
        <v>2000</v>
      </c>
      <c r="D10" s="21"/>
      <c r="E10" s="22"/>
      <c r="F10" s="9"/>
      <c r="I10" s="13"/>
    </row>
    <row r="11" spans="1:13" ht="16" x14ac:dyDescent="0.2">
      <c r="A11" s="15" t="s">
        <v>20</v>
      </c>
      <c r="B11" s="16">
        <v>100</v>
      </c>
      <c r="D11" s="21"/>
      <c r="E11" s="22"/>
      <c r="F11" s="9"/>
      <c r="I11" s="13"/>
    </row>
    <row r="12" spans="1:13" ht="16" x14ac:dyDescent="0.2">
      <c r="A12" s="17" t="s">
        <v>21</v>
      </c>
      <c r="B12" s="18">
        <v>1000</v>
      </c>
      <c r="D12" s="21"/>
      <c r="E12" s="22"/>
      <c r="F12" s="9"/>
      <c r="I12" s="13"/>
      <c r="J12" s="11"/>
    </row>
    <row r="13" spans="1:13" ht="16" x14ac:dyDescent="0.2">
      <c r="A13" s="15" t="s">
        <v>1</v>
      </c>
      <c r="B13" s="16">
        <v>400</v>
      </c>
      <c r="D13" s="21"/>
      <c r="E13" s="22"/>
      <c r="F13" s="9"/>
      <c r="I13" s="13"/>
    </row>
    <row r="14" spans="1:13" ht="16" x14ac:dyDescent="0.2">
      <c r="A14" s="17" t="s">
        <v>25</v>
      </c>
      <c r="B14" s="18">
        <v>200</v>
      </c>
      <c r="D14" s="21"/>
      <c r="E14" s="22"/>
      <c r="F14" s="9"/>
    </row>
    <row r="15" spans="1:13" ht="16" x14ac:dyDescent="0.2">
      <c r="A15" s="15" t="s">
        <v>2</v>
      </c>
      <c r="B15" s="16">
        <v>400</v>
      </c>
      <c r="D15" s="21"/>
      <c r="E15" s="22"/>
      <c r="F15" s="9"/>
    </row>
    <row r="16" spans="1:13" ht="16" x14ac:dyDescent="0.2">
      <c r="A16" s="17" t="s">
        <v>32</v>
      </c>
      <c r="B16" s="18">
        <v>1000</v>
      </c>
      <c r="D16" s="21"/>
      <c r="E16" s="22"/>
      <c r="F16" s="9"/>
    </row>
    <row r="17" spans="1:6" ht="16" x14ac:dyDescent="0.2">
      <c r="A17" s="15" t="s">
        <v>8</v>
      </c>
      <c r="B17" s="16"/>
      <c r="D17" s="23"/>
      <c r="E17" s="22"/>
      <c r="F17" s="9"/>
    </row>
    <row r="18" spans="1:6" ht="17" thickBot="1" x14ac:dyDescent="0.25">
      <c r="A18" s="32" t="s">
        <v>23</v>
      </c>
      <c r="B18" s="33">
        <v>273</v>
      </c>
      <c r="D18" s="21"/>
      <c r="E18" s="22"/>
      <c r="F18" s="9"/>
    </row>
    <row r="19" spans="1:6" ht="16" x14ac:dyDescent="0.2">
      <c r="A19" s="30" t="s">
        <v>3</v>
      </c>
      <c r="B19" s="31">
        <f>SUM(B7:B18)</f>
        <v>8225</v>
      </c>
      <c r="D19" s="21"/>
      <c r="E19" s="22"/>
      <c r="F19" s="9"/>
    </row>
    <row r="20" spans="1:6" ht="16" x14ac:dyDescent="0.2">
      <c r="D20" s="21"/>
      <c r="E20" s="22"/>
      <c r="F20" s="9"/>
    </row>
    <row r="21" spans="1:6" ht="17" thickBot="1" x14ac:dyDescent="0.25">
      <c r="A21" s="36" t="s">
        <v>28</v>
      </c>
      <c r="B21" s="11">
        <f>B19-B4</f>
        <v>6225</v>
      </c>
      <c r="D21" s="27"/>
      <c r="E21" s="28"/>
      <c r="F21" s="29"/>
    </row>
    <row r="22" spans="1:6" ht="19" x14ac:dyDescent="0.25">
      <c r="A22" s="39" t="s">
        <v>14</v>
      </c>
      <c r="B22" s="40">
        <f>B21/B1</f>
        <v>415</v>
      </c>
      <c r="D22" s="24" t="s">
        <v>12</v>
      </c>
      <c r="E22" s="25"/>
      <c r="F22" s="26">
        <f>SUM(F4:F21)</f>
        <v>0</v>
      </c>
    </row>
    <row r="23" spans="1:6" x14ac:dyDescent="0.2">
      <c r="D23" s="1"/>
    </row>
    <row r="24" spans="1:6" x14ac:dyDescent="0.2">
      <c r="D24" s="1"/>
    </row>
    <row r="25" spans="1:6" ht="16" x14ac:dyDescent="0.2">
      <c r="A25" s="41" t="s">
        <v>24</v>
      </c>
      <c r="D25" s="4" t="s">
        <v>6</v>
      </c>
      <c r="E25" t="s">
        <v>0</v>
      </c>
    </row>
    <row r="26" spans="1:6" x14ac:dyDescent="0.2">
      <c r="A26" s="41"/>
      <c r="D26" s="2" t="s">
        <v>10</v>
      </c>
      <c r="E26" s="5">
        <f>B19</f>
        <v>8225</v>
      </c>
    </row>
    <row r="27" spans="1:6" x14ac:dyDescent="0.2">
      <c r="D27" s="2" t="s">
        <v>4</v>
      </c>
      <c r="E27" s="6">
        <f t="shared" ref="E27" si="0">F22</f>
        <v>0</v>
      </c>
    </row>
    <row r="28" spans="1:6" x14ac:dyDescent="0.2">
      <c r="D28" s="3" t="s">
        <v>15</v>
      </c>
      <c r="E28" s="34">
        <f>E26-E27</f>
        <v>8225</v>
      </c>
    </row>
    <row r="29" spans="1:6" x14ac:dyDescent="0.2">
      <c r="D29" s="3" t="s">
        <v>31</v>
      </c>
      <c r="E29" s="7">
        <f>E28/B1</f>
        <v>548.33333333333337</v>
      </c>
    </row>
    <row r="41" spans="8:9" x14ac:dyDescent="0.2">
      <c r="H41" s="10" t="s">
        <v>2</v>
      </c>
    </row>
    <row r="42" spans="8:9" x14ac:dyDescent="0.2">
      <c r="H42" t="s">
        <v>11</v>
      </c>
      <c r="I42" s="13">
        <v>50</v>
      </c>
    </row>
    <row r="43" spans="8:9" x14ac:dyDescent="0.2">
      <c r="I43" s="13"/>
    </row>
  </sheetData>
  <mergeCells count="1">
    <mergeCell ref="A25:A26"/>
  </mergeCells>
  <pageMargins left="0.7" right="0.7" top="0.75" bottom="0.75" header="0.3" footer="0.3"/>
  <pageSetup scale="72" orientation="landscape" r:id="rId1"/>
  <headerFooter alignWithMargins="0">
    <oddHeader>&amp;R&amp;"System Font,Regular"&amp;10&amp;K000000&amp;G</oddHeader>
  </headerFooter>
  <colBreaks count="1" manualBreakCount="1">
    <brk id="6" max="33" man="1"/>
  </colBreaks>
  <legacyDrawingHF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U7-U9 Teams</vt:lpstr>
      <vt:lpstr>U11 and above - recreational</vt:lpstr>
      <vt:lpstr>U11 and above - rep</vt:lpstr>
      <vt:lpstr>'U11 and above - recreational'!Print_Area</vt:lpstr>
      <vt:lpstr>'U11 and above - rep'!Print_Area</vt:lpstr>
    </vt:vector>
  </TitlesOfParts>
  <Company>7-eleven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Gee, Raymond - Other</dc:creator>
  <cp:lastModifiedBy>Microsoft Office User</cp:lastModifiedBy>
  <dcterms:created xsi:type="dcterms:W3CDTF">2022-10-06T03:23:18Z</dcterms:created>
  <dcterms:modified xsi:type="dcterms:W3CDTF">2023-08-15T03:21:47Z</dcterms:modified>
</cp:coreProperties>
</file>