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foley/Library/CloudStorage/GoogleDrive-tanya@behindthegame.ca/Shared drives/Projects/South Delta MHA/TM Manual/2025-26/"/>
    </mc:Choice>
  </mc:AlternateContent>
  <xr:revisionPtr revIDLastSave="0" documentId="13_ncr:1_{D8348A70-A412-3844-B270-688D6D24F903}" xr6:coauthVersionLast="47" xr6:coauthVersionMax="47" xr10:uidLastSave="{00000000-0000-0000-0000-000000000000}"/>
  <bookViews>
    <workbookView xWindow="0" yWindow="500" windowWidth="33600" windowHeight="18800" xr2:uid="{51FB4FF1-C72C-49B5-8C0C-BCF7C194B78F}"/>
  </bookViews>
  <sheets>
    <sheet name="U11 and above - recreational" sheetId="3" r:id="rId1"/>
  </sheets>
  <definedNames>
    <definedName name="_xlnm.Print_Area" localSheetId="0">'U11 and above - recreational'!$A$1:$G$33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C7" i="3"/>
  <c r="B7" i="3"/>
  <c r="C20" i="3" l="1"/>
  <c r="F29" i="3" s="1"/>
  <c r="B20" i="3"/>
  <c r="B25" i="3" s="1"/>
  <c r="B26" i="3" s="1"/>
  <c r="F28" i="3" l="1"/>
  <c r="G24" i="3"/>
  <c r="F30" i="3" l="1"/>
  <c r="F31" i="3" s="1"/>
</calcChain>
</file>

<file path=xl/sharedStrings.xml><?xml version="1.0" encoding="utf-8"?>
<sst xmlns="http://schemas.openxmlformats.org/spreadsheetml/2006/main" count="37" uniqueCount="33">
  <si>
    <t>$</t>
  </si>
  <si>
    <t>Team Staff Appreciation</t>
  </si>
  <si>
    <t>Team Building</t>
  </si>
  <si>
    <t>Total</t>
  </si>
  <si>
    <t>Actual Expenses</t>
  </si>
  <si>
    <t>Cost</t>
  </si>
  <si>
    <t>Refund Calculation Table</t>
  </si>
  <si>
    <t>Date</t>
  </si>
  <si>
    <t>Total Team Budget</t>
  </si>
  <si>
    <t>Total Expenses</t>
  </si>
  <si>
    <t>Expenses</t>
  </si>
  <si>
    <t>Actual fee collected per player</t>
  </si>
  <si>
    <t>Overall difference</t>
  </si>
  <si>
    <t>Total number of players</t>
  </si>
  <si>
    <t>Tournament # 1 entry fee</t>
  </si>
  <si>
    <t>Tournament #2 entry fee</t>
  </si>
  <si>
    <t>Raffle Basket Contribution</t>
  </si>
  <si>
    <t>Team apparel</t>
  </si>
  <si>
    <t>Enter each expense as it occurs</t>
  </si>
  <si>
    <t>Miscellaneous (bank fee, etc) - see note below</t>
  </si>
  <si>
    <t>* Note: use miscellaneous line to bring total budget to an amount that breaks into a round $ amount per player</t>
  </si>
  <si>
    <t>Player Year End Gift</t>
  </si>
  <si>
    <t>Fundraising/Sponsorship Revenue</t>
  </si>
  <si>
    <t>Total to collect from players</t>
  </si>
  <si>
    <t>Revenue</t>
  </si>
  <si>
    <t>Budgeted</t>
  </si>
  <si>
    <t>Actual</t>
  </si>
  <si>
    <r>
      <t xml:space="preserve">Player fees </t>
    </r>
    <r>
      <rPr>
        <sz val="10"/>
        <color rgb="FF000000"/>
        <rFont val="Calibri (Body)"/>
      </rPr>
      <t>(expenses divided by # of players rounded up)</t>
    </r>
  </si>
  <si>
    <t>SDMHA referee allocation</t>
  </si>
  <si>
    <t>Ref fees (total game fee x # of expected games)</t>
  </si>
  <si>
    <t>enter amount for your division</t>
  </si>
  <si>
    <t>Refund per player*</t>
  </si>
  <si>
    <t xml:space="preserve"> * if amount is less than $20 per player, it is ok to make a note here saying that it will be donated to Kidsport Delta or be used for the year end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</si>
</sst>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.00;\-&quot;$&quot;#,##0.00"/>
    <numFmt numFmtId="166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color rgb="FF00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theme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/>
    <xf numFmtId="164" fontId="0" fillId="0" borderId="3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7" fillId="0" borderId="0" xfId="0" applyFont="1"/>
    <xf numFmtId="164" fontId="0" fillId="0" borderId="0" xfId="0" applyNumberFormat="1"/>
    <xf numFmtId="16" fontId="0" fillId="0" borderId="0" xfId="0" applyNumberFormat="1"/>
    <xf numFmtId="6" fontId="0" fillId="0" borderId="0" xfId="0" applyNumberFormat="1"/>
    <xf numFmtId="0" fontId="4" fillId="2" borderId="6" xfId="0" applyFont="1" applyFill="1" applyBorder="1"/>
    <xf numFmtId="0" fontId="3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0" fillId="0" borderId="0" xfId="1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164" fontId="9" fillId="0" borderId="0" xfId="0" applyNumberFormat="1" applyFont="1"/>
    <xf numFmtId="0" fontId="3" fillId="0" borderId="10" xfId="0" applyFont="1" applyBorder="1" applyProtection="1">
      <protection locked="0"/>
    </xf>
    <xf numFmtId="14" fontId="0" fillId="0" borderId="10" xfId="1" applyNumberFormat="1" applyFont="1" applyBorder="1" applyAlignment="1" applyProtection="1">
      <alignment horizontal="center"/>
      <protection locked="0"/>
    </xf>
    <xf numFmtId="164" fontId="6" fillId="0" borderId="10" xfId="0" applyNumberFormat="1" applyFont="1" applyBorder="1"/>
    <xf numFmtId="166" fontId="0" fillId="0" borderId="4" xfId="0" applyNumberFormat="1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3" fillId="0" borderId="7" xfId="0" applyFont="1" applyBorder="1"/>
    <xf numFmtId="164" fontId="3" fillId="0" borderId="8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" xfId="0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4" fillId="2" borderId="0" xfId="0" applyFont="1" applyFill="1" applyBorder="1"/>
    <xf numFmtId="0" fontId="0" fillId="0" borderId="4" xfId="0" applyBorder="1" applyAlignment="1" applyProtection="1">
      <alignment wrapText="1"/>
      <protection locked="0"/>
    </xf>
    <xf numFmtId="164" fontId="3" fillId="0" borderId="0" xfId="0" applyNumberFormat="1" applyFont="1"/>
    <xf numFmtId="164" fontId="3" fillId="3" borderId="8" xfId="0" applyNumberFormat="1" applyFont="1" applyFill="1" applyBorder="1" applyAlignment="1">
      <alignment horizontal="left"/>
    </xf>
    <xf numFmtId="164" fontId="3" fillId="0" borderId="14" xfId="0" applyNumberFormat="1" applyFont="1" applyBorder="1" applyAlignment="1">
      <alignment horizontal="right"/>
    </xf>
    <xf numFmtId="0" fontId="3" fillId="4" borderId="0" xfId="0" applyFont="1" applyFill="1" applyAlignment="1">
      <alignment horizontal="left"/>
    </xf>
    <xf numFmtId="164" fontId="3" fillId="4" borderId="0" xfId="0" applyNumberFormat="1" applyFont="1" applyFill="1"/>
    <xf numFmtId="0" fontId="3" fillId="4" borderId="0" xfId="0" applyFont="1" applyFill="1"/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17">
    <dxf>
      <numFmt numFmtId="166" formatCode="&quot;$&quot;#,##0.00;[Red]&quot;$&quot;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&quot;$&quot;#,##0.0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#,##0.00;\-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C73B9-AD6C-AC4D-B45D-AFB3A7ACA688}" name="Table22" displayName="Table22" ref="E27:F31" totalsRowShown="0" tableBorderDxfId="2">
  <tableColumns count="2">
    <tableColumn id="1" xr3:uid="{B2916C76-7D69-9F4C-9E35-58C8A19D7EF3}" name="Refund Calculation Table" dataDxfId="1"/>
    <tableColumn id="2" xr3:uid="{E9AB976F-D893-5944-A570-E1DC32B5635B}" name="$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1B7A89-72B1-C044-A809-A6FF4780AA69}" name="Table33" displayName="Table33" ref="E3:G24" totalsRowShown="0" headerRowDxfId="16" dataDxfId="14" headerRowBorderDxfId="15" tableBorderDxfId="13">
  <autoFilter ref="E3:G24" xr:uid="{6D985434-20AB-40C1-8E91-21C7E0C86452}"/>
  <tableColumns count="3">
    <tableColumn id="1" xr3:uid="{AF2F7583-5661-4942-973D-D2D4224A4229}" name="Actual Expenses" dataDxfId="12"/>
    <tableColumn id="2" xr3:uid="{EDE82017-B4C0-FC47-A025-C5A92B639337}" name="Date" dataDxfId="11" dataCellStyle="Currency"/>
    <tableColumn id="3" xr3:uid="{CBDAE8E9-B25B-4945-AD1D-516B890C0B1C}" name="Cost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198722-DBE2-254C-956C-B94DDA974B27}" name="Table57" displayName="Table57" ref="A3:C7" totalsRowCount="1" dataDxfId="3">
  <tableColumns count="3">
    <tableColumn id="1" xr3:uid="{A35471B8-CCA7-F94B-8E71-4549A1BD0183}" name="Revenue" dataDxfId="6" totalsRowDxfId="9"/>
    <tableColumn id="2" xr3:uid="{6CF22C30-13F0-7A4C-B8B1-A678A714BAB1}" name="Budgeted" totalsRowFunction="sum" dataDxfId="5" totalsRowDxfId="8"/>
    <tableColumn id="4" xr3:uid="{84606069-DD0A-D14D-8662-219C42C43084}" name="Actual" totalsRowFunction="sum" dataDxfId="4" totalsRow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D865-1988-634B-976E-6E826BB096E4}">
  <dimension ref="A1:N45"/>
  <sheetViews>
    <sheetView tabSelected="1" view="pageLayout" zoomScaleNormal="100" workbookViewId="0">
      <selection activeCell="B20" sqref="B20"/>
    </sheetView>
  </sheetViews>
  <sheetFormatPr baseColWidth="10" defaultColWidth="8.83203125" defaultRowHeight="15" x14ac:dyDescent="0.2"/>
  <cols>
    <col min="1" max="1" width="43.6640625" bestFit="1" customWidth="1"/>
    <col min="2" max="2" width="17" bestFit="1" customWidth="1"/>
    <col min="3" max="3" width="17" customWidth="1"/>
    <col min="5" max="5" width="41.1640625" customWidth="1"/>
    <col min="6" max="6" width="11.33203125" customWidth="1"/>
    <col min="7" max="7" width="18.5" customWidth="1"/>
    <col min="9" max="9" width="11" customWidth="1"/>
    <col min="12" max="12" width="47.6640625" customWidth="1"/>
  </cols>
  <sheetData>
    <row r="1" spans="1:14" x14ac:dyDescent="0.2">
      <c r="A1" t="s">
        <v>13</v>
      </c>
      <c r="B1">
        <v>15</v>
      </c>
    </row>
    <row r="3" spans="1:14" ht="16" x14ac:dyDescent="0.2">
      <c r="A3" t="s">
        <v>24</v>
      </c>
      <c r="B3" t="s">
        <v>25</v>
      </c>
      <c r="C3" t="s">
        <v>26</v>
      </c>
      <c r="E3" s="16" t="s">
        <v>4</v>
      </c>
      <c r="F3" s="16" t="s">
        <v>7</v>
      </c>
      <c r="G3" s="8" t="s">
        <v>5</v>
      </c>
    </row>
    <row r="4" spans="1:14" ht="16" x14ac:dyDescent="0.2">
      <c r="A4" s="44" t="s">
        <v>27</v>
      </c>
      <c r="B4" s="45"/>
      <c r="C4" s="46"/>
      <c r="E4" s="27" t="s">
        <v>18</v>
      </c>
      <c r="F4" s="18"/>
      <c r="G4" s="9"/>
      <c r="I4" s="10"/>
      <c r="J4" s="11"/>
      <c r="N4" s="12"/>
    </row>
    <row r="5" spans="1:14" ht="16" x14ac:dyDescent="0.2">
      <c r="A5" s="44" t="s">
        <v>28</v>
      </c>
      <c r="B5" s="46" t="s">
        <v>30</v>
      </c>
      <c r="C5" s="46"/>
      <c r="E5" s="17"/>
      <c r="F5" s="18"/>
      <c r="G5" s="9"/>
      <c r="J5" s="13"/>
      <c r="N5" s="12"/>
    </row>
    <row r="6" spans="1:14" ht="17" thickBot="1" x14ac:dyDescent="0.25">
      <c r="A6" s="47" t="s">
        <v>22</v>
      </c>
      <c r="B6" s="48">
        <v>500</v>
      </c>
      <c r="C6" s="48"/>
      <c r="E6" s="17"/>
      <c r="F6" s="18"/>
      <c r="G6" s="9"/>
      <c r="J6" s="13"/>
      <c r="N6" s="12"/>
    </row>
    <row r="7" spans="1:14" ht="16" x14ac:dyDescent="0.2">
      <c r="A7" s="29"/>
      <c r="B7" s="41">
        <f>SUBTOTAL(109,Table57[Budgeted])</f>
        <v>500</v>
      </c>
      <c r="C7" s="41">
        <f>SUBTOTAL(109,Table57[Actual])</f>
        <v>0</v>
      </c>
      <c r="E7" s="17"/>
      <c r="F7" s="18"/>
      <c r="G7" s="9"/>
      <c r="J7" s="13"/>
      <c r="N7" s="12"/>
    </row>
    <row r="8" spans="1:14" ht="16" x14ac:dyDescent="0.2">
      <c r="A8" s="29"/>
      <c r="B8" s="15"/>
      <c r="C8" s="15"/>
      <c r="E8" s="17"/>
      <c r="F8" s="18"/>
      <c r="G8" s="9"/>
      <c r="J8" s="13"/>
      <c r="N8" s="12"/>
    </row>
    <row r="9" spans="1:14" ht="16" x14ac:dyDescent="0.2">
      <c r="E9" s="17"/>
      <c r="F9" s="18"/>
      <c r="G9" s="9"/>
      <c r="J9" s="13"/>
      <c r="N9" s="12"/>
    </row>
    <row r="10" spans="1:14" ht="16" x14ac:dyDescent="0.2">
      <c r="A10" s="30" t="s">
        <v>10</v>
      </c>
      <c r="B10" s="14" t="s">
        <v>25</v>
      </c>
      <c r="C10" s="39" t="s">
        <v>26</v>
      </c>
      <c r="E10" s="17"/>
      <c r="F10" s="18"/>
      <c r="G10" s="9"/>
      <c r="J10" s="13"/>
    </row>
    <row r="11" spans="1:14" ht="16" x14ac:dyDescent="0.2">
      <c r="A11" s="33" t="s">
        <v>14</v>
      </c>
      <c r="B11" s="34">
        <v>800</v>
      </c>
      <c r="C11" s="34"/>
      <c r="E11" s="17"/>
      <c r="F11" s="18"/>
      <c r="G11" s="9"/>
      <c r="J11" s="13"/>
    </row>
    <row r="12" spans="1:14" ht="16" x14ac:dyDescent="0.2">
      <c r="A12" s="33" t="s">
        <v>15</v>
      </c>
      <c r="B12" s="34">
        <v>1200</v>
      </c>
      <c r="C12" s="34"/>
      <c r="E12" s="17"/>
      <c r="F12" s="18"/>
      <c r="G12" s="9"/>
      <c r="J12" s="13"/>
    </row>
    <row r="13" spans="1:14" ht="16" x14ac:dyDescent="0.2">
      <c r="A13" s="33" t="s">
        <v>29</v>
      </c>
      <c r="B13" s="42" t="s">
        <v>30</v>
      </c>
      <c r="C13" s="34"/>
      <c r="E13" s="17"/>
      <c r="F13" s="18"/>
      <c r="G13" s="9"/>
      <c r="J13" s="13"/>
    </row>
    <row r="14" spans="1:14" ht="16" x14ac:dyDescent="0.2">
      <c r="A14" s="33" t="s">
        <v>16</v>
      </c>
      <c r="B14" s="34">
        <v>150</v>
      </c>
      <c r="C14" s="34"/>
      <c r="E14" s="17"/>
      <c r="F14" s="18"/>
      <c r="G14" s="9"/>
      <c r="J14" s="13"/>
      <c r="K14" s="11"/>
    </row>
    <row r="15" spans="1:14" ht="16" x14ac:dyDescent="0.2">
      <c r="A15" s="33" t="s">
        <v>17</v>
      </c>
      <c r="B15" s="34">
        <f>B1*65</f>
        <v>975</v>
      </c>
      <c r="C15" s="34"/>
      <c r="E15" s="17"/>
      <c r="F15" s="18"/>
      <c r="G15" s="9"/>
      <c r="J15" s="13"/>
    </row>
    <row r="16" spans="1:14" ht="16" x14ac:dyDescent="0.2">
      <c r="A16" s="33" t="s">
        <v>1</v>
      </c>
      <c r="B16" s="34">
        <v>300</v>
      </c>
      <c r="C16" s="34"/>
      <c r="E16" s="17"/>
      <c r="F16" s="18"/>
      <c r="G16" s="9"/>
    </row>
    <row r="17" spans="1:7" ht="16" x14ac:dyDescent="0.2">
      <c r="A17" s="33" t="s">
        <v>21</v>
      </c>
      <c r="B17" s="34">
        <v>200</v>
      </c>
      <c r="C17" s="34"/>
      <c r="E17" s="17"/>
      <c r="F17" s="18"/>
      <c r="G17" s="9"/>
    </row>
    <row r="18" spans="1:7" ht="16" x14ac:dyDescent="0.2">
      <c r="A18" s="33" t="s">
        <v>2</v>
      </c>
      <c r="B18" s="34">
        <v>200</v>
      </c>
      <c r="C18" s="34"/>
      <c r="E18" s="17"/>
      <c r="F18" s="18"/>
      <c r="G18" s="9"/>
    </row>
    <row r="19" spans="1:7" ht="17" thickBot="1" x14ac:dyDescent="0.25">
      <c r="A19" s="35" t="s">
        <v>19</v>
      </c>
      <c r="B19" s="43">
        <v>71</v>
      </c>
      <c r="C19" s="43"/>
      <c r="E19" s="19"/>
      <c r="F19" s="18"/>
      <c r="G19" s="9"/>
    </row>
    <row r="20" spans="1:7" ht="16" x14ac:dyDescent="0.2">
      <c r="A20" s="36" t="s">
        <v>3</v>
      </c>
      <c r="B20" s="37">
        <f>SUM(B11:B19)</f>
        <v>3896</v>
      </c>
      <c r="C20" s="37">
        <f>SUM(C11:C19)</f>
        <v>0</v>
      </c>
      <c r="E20" s="17"/>
      <c r="F20" s="18"/>
      <c r="G20" s="9"/>
    </row>
    <row r="21" spans="1:7" ht="16" x14ac:dyDescent="0.2">
      <c r="E21" s="17"/>
      <c r="F21" s="18"/>
      <c r="G21" s="9"/>
    </row>
    <row r="22" spans="1:7" ht="16" x14ac:dyDescent="0.2">
      <c r="E22" s="17"/>
      <c r="F22" s="18"/>
      <c r="G22" s="9"/>
    </row>
    <row r="23" spans="1:7" ht="17" thickBot="1" x14ac:dyDescent="0.25">
      <c r="E23" s="23"/>
      <c r="F23" s="24"/>
      <c r="G23" s="25"/>
    </row>
    <row r="24" spans="1:7" ht="19" x14ac:dyDescent="0.25">
      <c r="E24" s="20" t="s">
        <v>9</v>
      </c>
      <c r="F24" s="21"/>
      <c r="G24" s="22">
        <f>SUM(G4:G23)</f>
        <v>0</v>
      </c>
    </row>
    <row r="25" spans="1:7" x14ac:dyDescent="0.2">
      <c r="A25" s="28" t="s">
        <v>23</v>
      </c>
      <c r="B25" s="11">
        <f>B20-B6</f>
        <v>3396</v>
      </c>
      <c r="C25" s="11"/>
      <c r="E25" s="1"/>
    </row>
    <row r="26" spans="1:7" ht="16" x14ac:dyDescent="0.2">
      <c r="A26" s="31" t="s">
        <v>11</v>
      </c>
      <c r="B26" s="32">
        <f>B25/B1</f>
        <v>226.4</v>
      </c>
      <c r="C26" s="32"/>
      <c r="E26" s="1"/>
    </row>
    <row r="27" spans="1:7" ht="16" x14ac:dyDescent="0.2">
      <c r="E27" s="4" t="s">
        <v>6</v>
      </c>
      <c r="F27" t="s">
        <v>0</v>
      </c>
    </row>
    <row r="28" spans="1:7" x14ac:dyDescent="0.2">
      <c r="E28" s="2" t="s">
        <v>8</v>
      </c>
      <c r="F28" s="5">
        <f>B20</f>
        <v>3896</v>
      </c>
    </row>
    <row r="29" spans="1:7" x14ac:dyDescent="0.2">
      <c r="A29" s="38" t="s">
        <v>20</v>
      </c>
      <c r="E29" s="2" t="s">
        <v>4</v>
      </c>
      <c r="F29" s="6">
        <f>C20</f>
        <v>0</v>
      </c>
    </row>
    <row r="30" spans="1:7" x14ac:dyDescent="0.2">
      <c r="A30" s="38"/>
      <c r="E30" s="3" t="s">
        <v>12</v>
      </c>
      <c r="F30" s="26">
        <f>F28-F29</f>
        <v>3896</v>
      </c>
    </row>
    <row r="31" spans="1:7" ht="16" x14ac:dyDescent="0.2">
      <c r="E31" s="40" t="s">
        <v>31</v>
      </c>
      <c r="F31" s="7">
        <f>F30/B1</f>
        <v>259.73333333333335</v>
      </c>
    </row>
    <row r="33" spans="5:10" ht="48" x14ac:dyDescent="0.2">
      <c r="E33" s="49" t="s">
        <v>32</v>
      </c>
    </row>
    <row r="43" spans="5:10" x14ac:dyDescent="0.2">
      <c r="I43" s="10"/>
    </row>
    <row r="44" spans="5:10" x14ac:dyDescent="0.2">
      <c r="J44" s="13"/>
    </row>
    <row r="45" spans="5:10" x14ac:dyDescent="0.2">
      <c r="J45" s="13"/>
    </row>
  </sheetData>
  <mergeCells count="1">
    <mergeCell ref="A29:A30"/>
  </mergeCells>
  <pageMargins left="0.7" right="0.7" top="0.75" bottom="0.75" header="0.3" footer="0.3"/>
  <pageSetup scale="73" orientation="landscape" r:id="rId1"/>
  <headerFooter alignWithMargins="0">
    <oddHeader>&amp;R&amp;"System Font,Regular"&amp;10&amp;K000000&amp;G</oddHeader>
  </headerFooter>
  <colBreaks count="1" manualBreakCount="1">
    <brk id="7" max="1048575" man="1"/>
  </colBreaks>
  <ignoredErrors>
    <ignoredError sqref="F28 F30:F31" unlocked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U11 and above - recreational</vt:lpstr>
      <vt:lpstr>'U11 and above - recreational'!Print_Area</vt:lpstr>
    </vt:vector>
  </TitlesOfParts>
  <Company>7-eleven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Raymond - Other</dc:creator>
  <cp:lastModifiedBy>Behind The Game</cp:lastModifiedBy>
  <dcterms:created xsi:type="dcterms:W3CDTF">2022-10-06T03:23:18Z</dcterms:created>
  <dcterms:modified xsi:type="dcterms:W3CDTF">2025-10-06T16:53:40Z</dcterms:modified>
</cp:coreProperties>
</file>